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4bd\AC\Temp\"/>
    </mc:Choice>
  </mc:AlternateContent>
  <xr:revisionPtr revIDLastSave="0" documentId="8_{2775E1D3-AE26-1145-B177-4DB8F38BEDDD}" xr6:coauthVersionLast="47" xr6:coauthVersionMax="47" xr10:uidLastSave="{00000000-0000-0000-0000-000000000000}"/>
  <bookViews>
    <workbookView xWindow="-60" yWindow="-60" windowWidth="15480" windowHeight="11640" tabRatio="500" xr2:uid="{00000000-000D-0000-FFFF-FFFF00000000}"/>
  </bookViews>
  <sheets>
    <sheet name="IND-INCA" sheetId="1" r:id="rId1"/>
  </sheets>
  <definedNames>
    <definedName name="_xlnm.Print_Area" localSheetId="0">'IND-INCA'!$A$1:$E$14</definedName>
    <definedName name="Imprimir_área_IM" localSheetId="0">'IND-INCA'!$A$1:$E$14</definedName>
  </definedNames>
  <calcPr calcId="191028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" i="1" l="1"/>
  <c r="E3" i="1"/>
  <c r="E5" i="1"/>
  <c r="E7" i="1"/>
  <c r="E8" i="1"/>
  <c r="E9" i="1"/>
  <c r="D11" i="1"/>
  <c r="D13" i="1"/>
  <c r="F13" i="1"/>
  <c r="F15" i="1"/>
</calcChain>
</file>

<file path=xl/sharedStrings.xml><?xml version="1.0" encoding="utf-8"?>
<sst xmlns="http://schemas.openxmlformats.org/spreadsheetml/2006/main" count="32" uniqueCount="32">
  <si>
    <t>Edad fªsica</t>
  </si>
  <si>
    <t>Vida └til</t>
  </si>
  <si>
    <t>Marshall Angel</t>
  </si>
  <si>
    <t>Tabla</t>
  </si>
  <si>
    <t>Edad tope</t>
  </si>
  <si>
    <t>x=ingreso</t>
  </si>
  <si>
    <t>Sueldo</t>
  </si>
  <si>
    <t>Capital bruto</t>
  </si>
  <si>
    <t>z=x*12</t>
  </si>
  <si>
    <t>Int. Anual</t>
  </si>
  <si>
    <t>I=interes anual</t>
  </si>
  <si>
    <t>% de Incap.</t>
  </si>
  <si>
    <t>Capital neto</t>
  </si>
  <si>
    <t>B=Z*I</t>
  </si>
  <si>
    <t>Meses</t>
  </si>
  <si>
    <t>A=Z+B</t>
  </si>
  <si>
    <t>Vn</t>
  </si>
  <si>
    <t xml:space="preserve"> </t>
  </si>
  <si>
    <t>A=Capital Anual</t>
  </si>
  <si>
    <t>(1-Vn)</t>
  </si>
  <si>
    <t>N=cantidad de años</t>
  </si>
  <si>
    <t>1/i</t>
  </si>
  <si>
    <t>c=a*(1(1/(1+i)^n))*1/i</t>
  </si>
  <si>
    <t>P=Porcentaje</t>
  </si>
  <si>
    <t>Monto indenmizatorio.........</t>
  </si>
  <si>
    <t>Marshall_Montamat</t>
  </si>
  <si>
    <t>J=P*C</t>
  </si>
  <si>
    <t>Reesultado</t>
  </si>
  <si>
    <t>Porcentaje</t>
  </si>
  <si>
    <t>Coefic. Según tabla</t>
  </si>
  <si>
    <t>Abreviada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</si>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</sst>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.000000_)"/>
    <numFmt numFmtId="166" formatCode="0_)"/>
    <numFmt numFmtId="167" formatCode="#,##0.0000_);\(#,##0.0000\)"/>
    <numFmt numFmtId="168" formatCode="0\ %"/>
  </numFmts>
  <fonts count="3" x14ac:knownFonts="1">
    <font>
      <sz val="12"/>
      <name val="Courier New"/>
    </font>
    <font>
      <sz val="12"/>
      <color indexed="8"/>
      <name val="Courier New"/>
    </font>
    <font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 applyProtection="1">
      <alignment horizontal="left"/>
    </xf>
    <xf numFmtId="0" fontId="0" fillId="0" borderId="0" xfId="0" applyFont="1" applyProtection="1">
      <protection locked="0"/>
    </xf>
    <xf numFmtId="0" fontId="0" fillId="0" borderId="0" xfId="0" applyProtection="1"/>
    <xf numFmtId="164" fontId="0" fillId="0" borderId="0" xfId="0" applyNumberFormat="1" applyProtection="1"/>
    <xf numFmtId="0" fontId="0" fillId="0" borderId="0" xfId="0" applyFont="1" applyAlignment="1" applyProtection="1">
      <alignment horizontal="left"/>
    </xf>
    <xf numFmtId="165" fontId="0" fillId="0" borderId="0" xfId="0" applyNumberFormat="1" applyProtection="1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Protection="1"/>
    <xf numFmtId="166" fontId="0" fillId="2" borderId="0" xfId="0" applyNumberFormat="1" applyFill="1" applyProtection="1"/>
    <xf numFmtId="0" fontId="0" fillId="2" borderId="0" xfId="0" applyFont="1" applyFill="1"/>
    <xf numFmtId="37" fontId="0" fillId="2" borderId="0" xfId="0" applyNumberFormat="1" applyFill="1" applyProtection="1"/>
    <xf numFmtId="166" fontId="0" fillId="0" borderId="0" xfId="0" applyNumberFormat="1" applyProtection="1"/>
    <xf numFmtId="167" fontId="0" fillId="0" borderId="0" xfId="0" applyNumberFormat="1" applyProtection="1"/>
    <xf numFmtId="1" fontId="0" fillId="2" borderId="0" xfId="0" applyNumberFormat="1" applyFill="1"/>
    <xf numFmtId="168" fontId="0" fillId="0" borderId="0" xfId="0" applyNumberFormat="1" applyProtection="1"/>
    <xf numFmtId="0" fontId="1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>
      <selection activeCell="H34" sqref="H34"/>
    </sheetView>
  </sheetViews>
  <sheetFormatPr defaultColWidth="9.7890625" defaultRowHeight="16.5" x14ac:dyDescent="0.25"/>
  <cols>
    <col min="1" max="1" width="12.80859375" customWidth="1"/>
    <col min="4" max="4" width="14.7890625" customWidth="1"/>
    <col min="5" max="5" width="11.765625" customWidth="1"/>
    <col min="6" max="6" width="9.99609375" customWidth="1"/>
    <col min="7" max="7" width="10.93359375" customWidth="1"/>
  </cols>
  <sheetData>
    <row r="1" spans="1:20" x14ac:dyDescent="0.25">
      <c r="A1" s="1" t="s">
        <v>0</v>
      </c>
      <c r="B1" s="2">
        <v>52</v>
      </c>
      <c r="D1" s="1" t="s">
        <v>1</v>
      </c>
      <c r="E1" s="3">
        <f>B2-B1</f>
        <v>20</v>
      </c>
      <c r="G1" t="s">
        <v>2</v>
      </c>
      <c r="R1" t="s">
        <v>3</v>
      </c>
      <c r="S1">
        <v>1</v>
      </c>
      <c r="T1">
        <v>0.94340000000000002</v>
      </c>
    </row>
    <row r="2" spans="1:20" x14ac:dyDescent="0.25">
      <c r="A2" s="1" t="s">
        <v>4</v>
      </c>
      <c r="B2" s="2">
        <v>72</v>
      </c>
      <c r="G2" t="s">
        <v>5</v>
      </c>
      <c r="S2">
        <v>2</v>
      </c>
      <c r="T2">
        <v>1.8333999999999999</v>
      </c>
    </row>
    <row r="3" spans="1:20" x14ac:dyDescent="0.25">
      <c r="A3" s="1" t="s">
        <v>6</v>
      </c>
      <c r="B3" s="2">
        <v>250000</v>
      </c>
      <c r="D3" s="1" t="s">
        <v>7</v>
      </c>
      <c r="E3" s="4">
        <f>B3*B6*(B4/100+1)</f>
        <v>3445000</v>
      </c>
      <c r="G3" t="s">
        <v>8</v>
      </c>
      <c r="S3">
        <v>3</v>
      </c>
      <c r="T3">
        <v>2.6734</v>
      </c>
    </row>
    <row r="4" spans="1:20" x14ac:dyDescent="0.25">
      <c r="A4" s="1" t="s">
        <v>9</v>
      </c>
      <c r="B4" s="2">
        <v>6</v>
      </c>
      <c r="E4" s="4"/>
      <c r="G4" t="s">
        <v>10</v>
      </c>
      <c r="S4">
        <v>4</v>
      </c>
      <c r="T4">
        <v>3.4649999999999999</v>
      </c>
    </row>
    <row r="5" spans="1:20" x14ac:dyDescent="0.25">
      <c r="A5" s="1" t="s">
        <v>11</v>
      </c>
      <c r="B5" s="2">
        <v>17</v>
      </c>
      <c r="D5" s="1" t="s">
        <v>12</v>
      </c>
      <c r="E5" s="4">
        <f>E3*B5/100</f>
        <v>585650</v>
      </c>
      <c r="G5" t="s">
        <v>13</v>
      </c>
      <c r="S5">
        <v>5</v>
      </c>
      <c r="T5">
        <v>4.2134</v>
      </c>
    </row>
    <row r="6" spans="1:20" x14ac:dyDescent="0.25">
      <c r="A6" s="5" t="s">
        <v>14</v>
      </c>
      <c r="B6" s="3">
        <v>13</v>
      </c>
      <c r="E6" s="4"/>
      <c r="G6" t="s">
        <v>15</v>
      </c>
      <c r="S6">
        <v>6</v>
      </c>
      <c r="T6">
        <v>4.9184000000000001</v>
      </c>
    </row>
    <row r="7" spans="1:20" x14ac:dyDescent="0.25">
      <c r="D7" s="1" t="s">
        <v>16</v>
      </c>
      <c r="E7" s="6">
        <f>1/(1+B4/100)^E1</f>
        <v>0.31180472688608429</v>
      </c>
      <c r="F7" s="7" t="s">
        <v>17</v>
      </c>
      <c r="G7" t="s">
        <v>18</v>
      </c>
      <c r="S7">
        <v>7</v>
      </c>
      <c r="T7">
        <v>5.585</v>
      </c>
    </row>
    <row r="8" spans="1:20" x14ac:dyDescent="0.25">
      <c r="D8" t="s">
        <v>19</v>
      </c>
      <c r="E8" s="8">
        <f>1-E7</f>
        <v>0.68819527311391571</v>
      </c>
      <c r="G8" t="s">
        <v>20</v>
      </c>
      <c r="S8">
        <v>8</v>
      </c>
      <c r="T8">
        <v>6.2117000000000004</v>
      </c>
    </row>
    <row r="9" spans="1:20" x14ac:dyDescent="0.25">
      <c r="D9" s="1" t="s">
        <v>21</v>
      </c>
      <c r="E9" s="6">
        <f>1/B4*100</f>
        <v>16.666666666666664</v>
      </c>
      <c r="G9" t="s">
        <v>22</v>
      </c>
      <c r="S9">
        <v>9</v>
      </c>
      <c r="T9">
        <v>6.8033999999999999</v>
      </c>
    </row>
    <row r="10" spans="1:20" x14ac:dyDescent="0.25">
      <c r="G10" t="s">
        <v>23</v>
      </c>
      <c r="S10">
        <v>10</v>
      </c>
      <c r="T10">
        <v>7.3616999999999999</v>
      </c>
    </row>
    <row r="11" spans="1:20" x14ac:dyDescent="0.25">
      <c r="A11" s="1" t="s">
        <v>24</v>
      </c>
      <c r="D11" s="9">
        <f>E5*E9*(1-E7)</f>
        <v>6717359.3616527449</v>
      </c>
      <c r="E11" s="10" t="s">
        <v>25</v>
      </c>
      <c r="F11" s="11"/>
      <c r="G11" t="s">
        <v>26</v>
      </c>
      <c r="H11" t="s">
        <v>27</v>
      </c>
      <c r="S11">
        <v>11</v>
      </c>
      <c r="T11">
        <v>7.8883999999999999</v>
      </c>
    </row>
    <row r="12" spans="1:20" x14ac:dyDescent="0.25">
      <c r="F12" s="4"/>
      <c r="S12">
        <v>12</v>
      </c>
      <c r="T12">
        <v>8.3866999999999994</v>
      </c>
    </row>
    <row r="13" spans="1:20" x14ac:dyDescent="0.25">
      <c r="A13" s="1" t="s">
        <v>28</v>
      </c>
      <c r="B13" s="2">
        <v>50</v>
      </c>
      <c r="D13" s="12">
        <f>D11*B13/100</f>
        <v>3358679.6808263725</v>
      </c>
      <c r="E13" t="s">
        <v>29</v>
      </c>
      <c r="F13" s="13">
        <f>LOOKUP(E1,S1:T50)</f>
        <v>11.4717</v>
      </c>
      <c r="S13">
        <v>13</v>
      </c>
      <c r="T13">
        <v>8.8550000000000004</v>
      </c>
    </row>
    <row r="14" spans="1:20" x14ac:dyDescent="0.25">
      <c r="S14">
        <v>14</v>
      </c>
      <c r="T14">
        <v>9.2966999999999995</v>
      </c>
    </row>
    <row r="15" spans="1:20" x14ac:dyDescent="0.25">
      <c r="E15" t="s">
        <v>30</v>
      </c>
      <c r="F15" s="14">
        <f>+E5*F13</f>
        <v>6718401.1050000004</v>
      </c>
      <c r="G15" s="10" t="s">
        <v>31</v>
      </c>
      <c r="S15">
        <v>15</v>
      </c>
      <c r="T15">
        <v>9.7149999999999999</v>
      </c>
    </row>
    <row r="16" spans="1:20" x14ac:dyDescent="0.25">
      <c r="A16" s="1"/>
      <c r="C16" s="12"/>
      <c r="S16">
        <v>16</v>
      </c>
      <c r="T16">
        <v>10.1084</v>
      </c>
    </row>
    <row r="17" spans="1:20" x14ac:dyDescent="0.25">
      <c r="A17" s="1"/>
      <c r="C17" s="12"/>
      <c r="D17" s="1"/>
      <c r="S17">
        <v>17</v>
      </c>
      <c r="T17">
        <v>10.48</v>
      </c>
    </row>
    <row r="18" spans="1:20" x14ac:dyDescent="0.25">
      <c r="A18" s="1"/>
      <c r="C18" s="12"/>
      <c r="D18" s="1"/>
      <c r="S18">
        <v>18</v>
      </c>
      <c r="T18">
        <v>10.83</v>
      </c>
    </row>
    <row r="19" spans="1:20" x14ac:dyDescent="0.25">
      <c r="A19" s="1"/>
      <c r="C19" s="12"/>
      <c r="D19" s="1"/>
      <c r="S19">
        <v>19</v>
      </c>
      <c r="T19">
        <v>11.16</v>
      </c>
    </row>
    <row r="20" spans="1:20" x14ac:dyDescent="0.25">
      <c r="A20" s="1"/>
      <c r="B20" s="15"/>
      <c r="C20" s="12"/>
      <c r="S20">
        <v>20</v>
      </c>
      <c r="T20">
        <v>11.4717</v>
      </c>
    </row>
    <row r="21" spans="1:20" x14ac:dyDescent="0.25">
      <c r="A21" s="1"/>
      <c r="B21" s="15"/>
      <c r="C21" s="12"/>
      <c r="D21" s="12"/>
      <c r="S21">
        <v>21</v>
      </c>
      <c r="T21">
        <v>11.7667</v>
      </c>
    </row>
    <row r="22" spans="1:20" x14ac:dyDescent="0.25">
      <c r="A22" s="16"/>
      <c r="B22" s="15"/>
      <c r="C22" s="12"/>
      <c r="S22">
        <v>22</v>
      </c>
      <c r="T22">
        <v>12.0434</v>
      </c>
    </row>
    <row r="23" spans="1:20" x14ac:dyDescent="0.25">
      <c r="A23" s="1"/>
      <c r="B23" s="15"/>
      <c r="C23" s="12"/>
      <c r="S23">
        <v>23</v>
      </c>
      <c r="T23">
        <v>12.305</v>
      </c>
    </row>
    <row r="24" spans="1:20" x14ac:dyDescent="0.25">
      <c r="C24" s="12"/>
      <c r="S24">
        <v>24</v>
      </c>
      <c r="T24">
        <v>12.5517</v>
      </c>
    </row>
    <row r="25" spans="1:20" x14ac:dyDescent="0.25">
      <c r="C25" s="12"/>
      <c r="S25">
        <v>25</v>
      </c>
      <c r="T25">
        <v>12.785</v>
      </c>
    </row>
    <row r="26" spans="1:20" x14ac:dyDescent="0.25">
      <c r="S26">
        <v>26</v>
      </c>
      <c r="T26">
        <v>13.005000000000001</v>
      </c>
    </row>
    <row r="27" spans="1:20" x14ac:dyDescent="0.25">
      <c r="S27">
        <v>27</v>
      </c>
      <c r="T27">
        <v>13.2117</v>
      </c>
    </row>
    <row r="28" spans="1:20" x14ac:dyDescent="0.25">
      <c r="S28">
        <v>28</v>
      </c>
      <c r="T28">
        <v>13.406700000000001</v>
      </c>
    </row>
    <row r="29" spans="1:20" x14ac:dyDescent="0.25">
      <c r="S29">
        <v>29</v>
      </c>
      <c r="T29">
        <v>13.591699999999999</v>
      </c>
    </row>
    <row r="30" spans="1:20" x14ac:dyDescent="0.25">
      <c r="S30">
        <v>30</v>
      </c>
      <c r="T30">
        <v>13.595000000000001</v>
      </c>
    </row>
    <row r="31" spans="1:20" x14ac:dyDescent="0.25">
      <c r="S31">
        <v>31</v>
      </c>
      <c r="T31">
        <v>13.923500000000001</v>
      </c>
    </row>
    <row r="32" spans="1:20" x14ac:dyDescent="0.25">
      <c r="S32">
        <v>32</v>
      </c>
      <c r="T32">
        <v>14.0784</v>
      </c>
    </row>
    <row r="33" spans="19:20" x14ac:dyDescent="0.25">
      <c r="S33">
        <v>33</v>
      </c>
      <c r="T33">
        <v>14.224500000000001</v>
      </c>
    </row>
    <row r="34" spans="19:20" x14ac:dyDescent="0.25">
      <c r="S34">
        <v>34</v>
      </c>
      <c r="T34">
        <v>14.362299999999999</v>
      </c>
    </row>
    <row r="35" spans="19:20" x14ac:dyDescent="0.25">
      <c r="S35">
        <v>35</v>
      </c>
      <c r="T35">
        <v>14.4924</v>
      </c>
    </row>
    <row r="36" spans="19:20" x14ac:dyDescent="0.25">
      <c r="S36">
        <v>36</v>
      </c>
      <c r="T36">
        <v>14.6151</v>
      </c>
    </row>
    <row r="37" spans="19:20" x14ac:dyDescent="0.25">
      <c r="S37">
        <v>37</v>
      </c>
      <c r="T37">
        <v>14.7308</v>
      </c>
    </row>
    <row r="38" spans="19:20" x14ac:dyDescent="0.25">
      <c r="S38">
        <v>38</v>
      </c>
      <c r="T38">
        <v>14.84</v>
      </c>
    </row>
    <row r="39" spans="19:20" x14ac:dyDescent="0.25">
      <c r="S39">
        <v>39</v>
      </c>
      <c r="T39">
        <v>14.943</v>
      </c>
    </row>
    <row r="40" spans="19:20" x14ac:dyDescent="0.25">
      <c r="S40">
        <v>40</v>
      </c>
      <c r="T40">
        <v>15.0402</v>
      </c>
    </row>
    <row r="41" spans="19:20" x14ac:dyDescent="0.25">
      <c r="S41">
        <v>41</v>
      </c>
      <c r="T41">
        <v>15.1319</v>
      </c>
    </row>
    <row r="42" spans="19:20" x14ac:dyDescent="0.25">
      <c r="S42">
        <v>42</v>
      </c>
      <c r="T42">
        <v>15.218400000000001</v>
      </c>
    </row>
    <row r="43" spans="19:20" x14ac:dyDescent="0.25">
      <c r="S43">
        <v>43</v>
      </c>
      <c r="T43">
        <v>15.3</v>
      </c>
    </row>
    <row r="44" spans="19:20" x14ac:dyDescent="0.25">
      <c r="S44">
        <v>44</v>
      </c>
      <c r="T44">
        <v>15.377000000000001</v>
      </c>
    </row>
    <row r="45" spans="19:20" x14ac:dyDescent="0.25">
      <c r="S45">
        <v>45</v>
      </c>
      <c r="T45">
        <v>15.4496</v>
      </c>
    </row>
    <row r="46" spans="19:20" x14ac:dyDescent="0.25">
      <c r="S46">
        <v>46</v>
      </c>
      <c r="T46">
        <v>15.5181</v>
      </c>
    </row>
    <row r="47" spans="19:20" x14ac:dyDescent="0.25">
      <c r="S47">
        <v>47</v>
      </c>
      <c r="T47">
        <v>15.582800000000001</v>
      </c>
    </row>
    <row r="48" spans="19:20" x14ac:dyDescent="0.25">
      <c r="S48">
        <v>48</v>
      </c>
      <c r="T48">
        <v>15.643800000000001</v>
      </c>
    </row>
    <row r="49" spans="19:20" x14ac:dyDescent="0.25">
      <c r="S49">
        <v>49</v>
      </c>
      <c r="T49">
        <v>15.7013</v>
      </c>
    </row>
    <row r="50" spans="19:20" x14ac:dyDescent="0.25">
      <c r="S50">
        <v>50</v>
      </c>
      <c r="T50">
        <v>15.755599999999999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IND-INCA</vt:lpstr>
      <vt:lpstr>IND-INCA!Área_de_impresión</vt:lpstr>
      <vt:lpstr>IND-INCA!Imprimir_área_IM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lo giudice</dc:creator>
  <cp:lastModifiedBy>X</cp:lastModifiedBy>
  <dcterms:created xsi:type="dcterms:W3CDTF">2022-05-04T15:40:08Z</dcterms:created>
  <dcterms:modified xsi:type="dcterms:W3CDTF">2022-05-04T15:40:08Z</dcterms:modified>
</cp:coreProperties>
</file>